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Rabbits\Financial Info - Rabbits\"/>
    </mc:Choice>
  </mc:AlternateContent>
  <bookViews>
    <workbookView xWindow="0" yWindow="0" windowWidth="7476" windowHeight="5268" firstSheet="1" activeTab="1"/>
  </bookViews>
  <sheets>
    <sheet name="QuickBooks Export Tips" sheetId="2" r:id="rId1"/>
    <sheet name="Sheet1" sheetId="1" r:id="rId2"/>
  </sheets>
  <definedNames>
    <definedName name="_xlnm.Print_Titles" localSheetId="1">Sheet1!$A:$H,Sheet1!$1:$1</definedName>
    <definedName name="QB_COLUMN_29" localSheetId="1" hidden="1">Sheet1!$I$1</definedName>
    <definedName name="QB_DATA_0" localSheetId="1" hidden="1">Sheet1!$5:$5,Sheet1!$8:$8,Sheet1!$9:$9,Sheet1!$10:$10,Sheet1!$11:$11,Sheet1!$14:$14,Sheet1!$16:$16,Sheet1!$19:$19,Sheet1!$20:$20,Sheet1!$21:$21,Sheet1!$22:$22,Sheet1!$23:$23,Sheet1!$24:$24,Sheet1!$25:$25,Sheet1!$26:$26,Sheet1!$31:$31</definedName>
    <definedName name="QB_DATA_1" localSheetId="1" hidden="1">Sheet1!$32:$32,Sheet1!$34:$34,Sheet1!$35:$35,Sheet1!$38:$38,Sheet1!$39:$39,Sheet1!$41:$41,Sheet1!$43:$43,Sheet1!$44:$44,Sheet1!$45:$45,Sheet1!$47:$47,Sheet1!$48:$48,Sheet1!$49:$49,Sheet1!$51:$51,Sheet1!$52:$52,Sheet1!$54:$54,Sheet1!$55:$55</definedName>
    <definedName name="QB_DATA_2" localSheetId="1" hidden="1">Sheet1!$57:$57,Sheet1!$58:$58,Sheet1!$59:$59,Sheet1!$61:$61,Sheet1!$62:$62,Sheet1!$65:$65,Sheet1!$66:$66,Sheet1!$68:$68,Sheet1!$69:$69,Sheet1!$70:$70,Sheet1!$71:$71,Sheet1!$72:$72,Sheet1!$74:$74,Sheet1!$75:$75,Sheet1!$76:$76,Sheet1!$82:$82</definedName>
    <definedName name="QB_FORMULA_0" localSheetId="1" hidden="1">Sheet1!$I$12,Sheet1!$I$13,Sheet1!$I$15,Sheet1!$I$17,Sheet1!$I$27,Sheet1!$I$28,Sheet1!$I$33,Sheet1!$I$40,Sheet1!$I$46,Sheet1!$I$53,Sheet1!$I$56,Sheet1!$I$63,Sheet1!$I$67,Sheet1!$I$77,Sheet1!$I$78,Sheet1!$I$79</definedName>
    <definedName name="QB_FORMULA_1" localSheetId="1" hidden="1">Sheet1!$I$83,Sheet1!$I$84,Sheet1!$I$85</definedName>
    <definedName name="QB_ROW_100230" localSheetId="1" hidden="1">Sheet1!$D$82</definedName>
    <definedName name="QB_ROW_101040" localSheetId="1" hidden="1">Sheet1!$E$36</definedName>
    <definedName name="QB_ROW_101340" localSheetId="1" hidden="1">Sheet1!$E$56</definedName>
    <definedName name="QB_ROW_103050" localSheetId="1" hidden="1">Sheet1!$F$42</definedName>
    <definedName name="QB_ROW_103350" localSheetId="1" hidden="1">Sheet1!$F$46</definedName>
    <definedName name="QB_ROW_108250" localSheetId="1" hidden="1">Sheet1!$F$54</definedName>
    <definedName name="QB_ROW_109250" localSheetId="1" hidden="1">Sheet1!$F$65</definedName>
    <definedName name="QB_ROW_110250" localSheetId="1" hidden="1">Sheet1!$F$55</definedName>
    <definedName name="QB_ROW_116240" localSheetId="1" hidden="1">Sheet1!$E$16</definedName>
    <definedName name="QB_ROW_118250" localSheetId="1" hidden="1">Sheet1!$F$47</definedName>
    <definedName name="QB_ROW_120260" localSheetId="1" hidden="1">Sheet1!$G$38</definedName>
    <definedName name="QB_ROW_125040" localSheetId="1" hidden="1">Sheet1!$E$4</definedName>
    <definedName name="QB_ROW_125250" localSheetId="1" hidden="1">Sheet1!$F$14</definedName>
    <definedName name="QB_ROW_125340" localSheetId="1" hidden="1">Sheet1!$E$15</definedName>
    <definedName name="QB_ROW_133250" localSheetId="1" hidden="1">Sheet1!$F$41</definedName>
    <definedName name="QB_ROW_135050" localSheetId="1" hidden="1">Sheet1!$F$6</definedName>
    <definedName name="QB_ROW_135350" localSheetId="1" hidden="1">Sheet1!$F$13</definedName>
    <definedName name="QB_ROW_136250" localSheetId="1" hidden="1">Sheet1!$F$5</definedName>
    <definedName name="QB_ROW_138050" localSheetId="1" hidden="1">Sheet1!$F$50</definedName>
    <definedName name="QB_ROW_138350" localSheetId="1" hidden="1">Sheet1!$F$53</definedName>
    <definedName name="QB_ROW_144060" localSheetId="1" hidden="1">Sheet1!$G$7</definedName>
    <definedName name="QB_ROW_144270" localSheetId="1" hidden="1">Sheet1!$H$11</definedName>
    <definedName name="QB_ROW_144360" localSheetId="1" hidden="1">Sheet1!$G$12</definedName>
    <definedName name="QB_ROW_152250" localSheetId="1" hidden="1">Sheet1!$F$61</definedName>
    <definedName name="QB_ROW_153250" localSheetId="1" hidden="1">Sheet1!$F$49</definedName>
    <definedName name="QB_ROW_160260" localSheetId="1" hidden="1">Sheet1!$G$45</definedName>
    <definedName name="QB_ROW_161260" localSheetId="1" hidden="1">Sheet1!$G$44</definedName>
    <definedName name="QB_ROW_162260" localSheetId="1" hidden="1">Sheet1!$G$43</definedName>
    <definedName name="QB_ROW_164250" localSheetId="1" hidden="1">Sheet1!$F$48</definedName>
    <definedName name="QB_ROW_166270" localSheetId="1" hidden="1">Sheet1!$H$8</definedName>
    <definedName name="QB_ROW_169270" localSheetId="1" hidden="1">Sheet1!$H$10</definedName>
    <definedName name="QB_ROW_171240" localSheetId="1" hidden="1">Sheet1!$E$25</definedName>
    <definedName name="QB_ROW_172260" localSheetId="1" hidden="1">Sheet1!$G$51</definedName>
    <definedName name="QB_ROW_173270" localSheetId="1" hidden="1">Sheet1!$H$9</definedName>
    <definedName name="QB_ROW_174260" localSheetId="1" hidden="1">Sheet1!$G$52</definedName>
    <definedName name="QB_ROW_181240" localSheetId="1" hidden="1">Sheet1!$E$23</definedName>
    <definedName name="QB_ROW_18301" localSheetId="1" hidden="1">Sheet1!$A$85</definedName>
    <definedName name="QB_ROW_183250" localSheetId="1" hidden="1">Sheet1!$F$31</definedName>
    <definedName name="QB_ROW_187240" localSheetId="1" hidden="1">Sheet1!$E$21</definedName>
    <definedName name="QB_ROW_188240" localSheetId="1" hidden="1">Sheet1!$E$22</definedName>
    <definedName name="QB_ROW_189240" localSheetId="1" hidden="1">Sheet1!$E$24</definedName>
    <definedName name="QB_ROW_19011" localSheetId="1" hidden="1">Sheet1!$B$2</definedName>
    <definedName name="QB_ROW_190240" localSheetId="1" hidden="1">Sheet1!$E$20</definedName>
    <definedName name="QB_ROW_192240" localSheetId="1" hidden="1">Sheet1!$E$26</definedName>
    <definedName name="QB_ROW_19311" localSheetId="1" hidden="1">Sheet1!$B$79</definedName>
    <definedName name="QB_ROW_195240" localSheetId="1" hidden="1">Sheet1!$E$19</definedName>
    <definedName name="QB_ROW_20031" localSheetId="1" hidden="1">Sheet1!$D$3</definedName>
    <definedName name="QB_ROW_20331" localSheetId="1" hidden="1">Sheet1!$D$17</definedName>
    <definedName name="QB_ROW_21031" localSheetId="1" hidden="1">Sheet1!$D$29</definedName>
    <definedName name="QB_ROW_21331" localSheetId="1" hidden="1">Sheet1!$D$78</definedName>
    <definedName name="QB_ROW_22011" localSheetId="1" hidden="1">Sheet1!$B$80</definedName>
    <definedName name="QB_ROW_22311" localSheetId="1" hidden="1">Sheet1!$B$84</definedName>
    <definedName name="QB_ROW_23021" localSheetId="1" hidden="1">Sheet1!$C$81</definedName>
    <definedName name="QB_ROW_23321" localSheetId="1" hidden="1">Sheet1!$C$83</definedName>
    <definedName name="QB_ROW_28050" localSheetId="1" hidden="1">Sheet1!$F$37</definedName>
    <definedName name="QB_ROW_28260" localSheetId="1" hidden="1">Sheet1!$G$39</definedName>
    <definedName name="QB_ROW_28350" localSheetId="1" hidden="1">Sheet1!$F$40</definedName>
    <definedName name="QB_ROW_29240" localSheetId="1" hidden="1">Sheet1!$E$57</definedName>
    <definedName name="QB_ROW_33040" localSheetId="1" hidden="1">Sheet1!$E$30</definedName>
    <definedName name="QB_ROW_33250" localSheetId="1" hidden="1">Sheet1!$F$32</definedName>
    <definedName name="QB_ROW_33340" localSheetId="1" hidden="1">Sheet1!$E$33</definedName>
    <definedName name="QB_ROW_48240" localSheetId="1" hidden="1">Sheet1!$E$34</definedName>
    <definedName name="QB_ROW_54240" localSheetId="1" hidden="1">Sheet1!$E$35</definedName>
    <definedName name="QB_ROW_56240" localSheetId="1" hidden="1">Sheet1!$E$58</definedName>
    <definedName name="QB_ROW_59240" localSheetId="1" hidden="1">Sheet1!$E$59</definedName>
    <definedName name="QB_ROW_61040" localSheetId="1" hidden="1">Sheet1!$E$60</definedName>
    <definedName name="QB_ROW_61250" localSheetId="1" hidden="1">Sheet1!$F$62</definedName>
    <definedName name="QB_ROW_61340" localSheetId="1" hidden="1">Sheet1!$E$63</definedName>
    <definedName name="QB_ROW_65240" localSheetId="1" hidden="1">Sheet1!$E$68</definedName>
    <definedName name="QB_ROW_66240" localSheetId="1" hidden="1">Sheet1!$E$69</definedName>
    <definedName name="QB_ROW_71240" localSheetId="1" hidden="1">Sheet1!$E$70</definedName>
    <definedName name="QB_ROW_74240" localSheetId="1" hidden="1">Sheet1!$E$71</definedName>
    <definedName name="QB_ROW_75240" localSheetId="1" hidden="1">Sheet1!$E$72</definedName>
    <definedName name="QB_ROW_86321" localSheetId="1" hidden="1">Sheet1!$C$28</definedName>
    <definedName name="QB_ROW_87031" localSheetId="1" hidden="1">Sheet1!$D$18</definedName>
    <definedName name="QB_ROW_87331" localSheetId="1" hidden="1">Sheet1!$D$27</definedName>
    <definedName name="QB_ROW_89040" localSheetId="1" hidden="1">Sheet1!$E$73</definedName>
    <definedName name="QB_ROW_89340" localSheetId="1" hidden="1">Sheet1!$E$77</definedName>
    <definedName name="QB_ROW_90250" localSheetId="1" hidden="1">Sheet1!$F$74</definedName>
    <definedName name="QB_ROW_92250" localSheetId="1" hidden="1">Sheet1!$F$75</definedName>
    <definedName name="QB_ROW_94250" localSheetId="1" hidden="1">Sheet1!$F$76</definedName>
    <definedName name="QB_ROW_99040" localSheetId="1" hidden="1">Sheet1!$E$64</definedName>
    <definedName name="QB_ROW_99250" localSheetId="1" hidden="1">Sheet1!$F$66</definedName>
    <definedName name="QB_ROW_99340" localSheetId="1" hidden="1">Sheet1!$E$67</definedName>
    <definedName name="QBCANSUPPORTUPDATE" localSheetId="1">TRUE</definedName>
    <definedName name="QBCOMPANYFILENAME" localSheetId="1">"C:\Users\Owner\Carter Farms.QBW"</definedName>
    <definedName name="QBENDDATE" localSheetId="1">20140930</definedName>
    <definedName name="QBHEADERSONSCREEN" localSheetId="1">FALSE</definedName>
    <definedName name="QBMETADATASIZE" localSheetId="1">5785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"46757c6add124f7398900658fab5373e"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8</definedName>
    <definedName name="QBSTARTDATE" localSheetId="1">20140901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I53" i="1"/>
  <c r="I46" i="1"/>
  <c r="I40" i="1"/>
  <c r="I33" i="1"/>
  <c r="I27" i="1"/>
  <c r="I12" i="1"/>
  <c r="I13" i="1" s="1"/>
  <c r="I15" i="1" s="1"/>
  <c r="I17" i="1" s="1"/>
  <c r="I28" i="1" s="1"/>
  <c r="I56" i="1" l="1"/>
  <c r="I78" i="1" s="1"/>
  <c r="I79" i="1" s="1"/>
  <c r="I85" i="1" s="1"/>
</calcChain>
</file>

<file path=xl/sharedStrings.xml><?xml version="1.0" encoding="utf-8"?>
<sst xmlns="http://schemas.openxmlformats.org/spreadsheetml/2006/main" count="54" uniqueCount="49">
  <si>
    <t>Sep 14</t>
  </si>
  <si>
    <t>Ordinary Income/Expense</t>
  </si>
  <si>
    <t>Income</t>
  </si>
  <si>
    <t>Farm Sales</t>
  </si>
  <si>
    <t>Livestock</t>
  </si>
  <si>
    <t>Rabbits</t>
  </si>
  <si>
    <t>Merchandise Cages, Supplies</t>
  </si>
  <si>
    <t>Raw</t>
  </si>
  <si>
    <t>Seminars</t>
  </si>
  <si>
    <t>Rabbits - Other</t>
  </si>
  <si>
    <t>Total Rabbits</t>
  </si>
  <si>
    <t>Total Livestock</t>
  </si>
  <si>
    <t>Farm Sales - Other</t>
  </si>
  <si>
    <t>Total Farm Sales</t>
  </si>
  <si>
    <t>Total Income</t>
  </si>
  <si>
    <t>Cost of Goods Sold</t>
  </si>
  <si>
    <t>Produce</t>
  </si>
  <si>
    <t>Rabbit Supplies</t>
  </si>
  <si>
    <t>Rabbits Purchased for Rabbits4u</t>
  </si>
  <si>
    <t>Rabbits Purchased for Resale</t>
  </si>
  <si>
    <t>Rabbits Subcontractor</t>
  </si>
  <si>
    <t>Rabbits4u Breeders Paid</t>
  </si>
  <si>
    <t>Rabbits4U Shipping</t>
  </si>
  <si>
    <t>Supplies</t>
  </si>
  <si>
    <t>Total COGS</t>
  </si>
  <si>
    <t>Gross Profit</t>
  </si>
  <si>
    <t>Expense</t>
  </si>
  <si>
    <t>Bank Charge</t>
  </si>
  <si>
    <t>Paypal</t>
  </si>
  <si>
    <t>Total Bank Charge</t>
  </si>
  <si>
    <t>Farm</t>
  </si>
  <si>
    <t>Total Auto</t>
  </si>
  <si>
    <t>Feed</t>
  </si>
  <si>
    <t>Total Feed</t>
  </si>
  <si>
    <t>Gas</t>
  </si>
  <si>
    <t>Office Expense</t>
  </si>
  <si>
    <t>Advertising</t>
  </si>
  <si>
    <t>Vet</t>
  </si>
  <si>
    <t>Total Farm</t>
  </si>
  <si>
    <t>Office</t>
  </si>
  <si>
    <t>Postage and Delivery</t>
  </si>
  <si>
    <t>Utilities</t>
  </si>
  <si>
    <t>Cable TV</t>
  </si>
  <si>
    <t>Gas &amp; Electric</t>
  </si>
  <si>
    <t>Telephone</t>
  </si>
  <si>
    <t>Total Utilities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</si>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</sst>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164" fontId="6" fillId="0" borderId="0" xfId="0" applyNumberFormat="1" applyFont="1"/>
    <xf numFmtId="164" fontId="6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86"/>
  <sheetViews>
    <sheetView tabSelected="1" workbookViewId="0">
      <pane xSplit="8" ySplit="1" topLeftCell="I12" activePane="bottomRight" state="frozenSplit"/>
      <selection pane="topRight" activeCell="I1" sqref="I1"/>
      <selection pane="bottomLeft" activeCell="A2" sqref="A2"/>
      <selection pane="bottomRight" activeCell="K71" sqref="K71"/>
    </sheetView>
  </sheetViews>
  <sheetFormatPr defaultRowHeight="14.4" x14ac:dyDescent="0.3"/>
  <cols>
    <col min="1" max="7" width="3" style="12" customWidth="1"/>
    <col min="8" max="8" width="21.88671875" style="12" customWidth="1"/>
    <col min="9" max="9" width="6.77734375" style="13" bestFit="1" customWidth="1"/>
  </cols>
  <sheetData>
    <row r="1" spans="1:9" s="11" customFormat="1" ht="15" thickBot="1" x14ac:dyDescent="0.35">
      <c r="A1" s="9"/>
      <c r="B1" s="9"/>
      <c r="C1" s="9"/>
      <c r="D1" s="9"/>
      <c r="E1" s="9"/>
      <c r="F1" s="9"/>
      <c r="G1" s="9"/>
      <c r="H1" s="9"/>
      <c r="I1" s="10" t="s">
        <v>0</v>
      </c>
    </row>
    <row r="2" spans="1:9" ht="15" thickTop="1" x14ac:dyDescent="0.3">
      <c r="A2" s="1"/>
      <c r="B2" s="1" t="s">
        <v>1</v>
      </c>
      <c r="C2" s="1"/>
      <c r="D2" s="1"/>
      <c r="E2" s="1"/>
      <c r="F2" s="1"/>
      <c r="G2" s="1"/>
      <c r="H2" s="1"/>
      <c r="I2" s="2"/>
    </row>
    <row r="3" spans="1:9" x14ac:dyDescent="0.3">
      <c r="A3" s="1"/>
      <c r="B3" s="1"/>
      <c r="C3" s="1"/>
      <c r="D3" s="1" t="s">
        <v>2</v>
      </c>
      <c r="E3" s="1"/>
      <c r="F3" s="1"/>
      <c r="G3" s="1"/>
      <c r="H3" s="1"/>
      <c r="I3" s="2"/>
    </row>
    <row r="4" spans="1:9" x14ac:dyDescent="0.3">
      <c r="A4" s="1"/>
      <c r="B4" s="1"/>
      <c r="C4" s="1"/>
      <c r="D4" s="1"/>
      <c r="E4" s="1" t="s">
        <v>3</v>
      </c>
      <c r="F4" s="1"/>
      <c r="G4" s="1"/>
      <c r="H4" s="1"/>
      <c r="I4" s="2"/>
    </row>
    <row r="5" spans="1:9" ht="4.8" customHeight="1" x14ac:dyDescent="0.3">
      <c r="A5" s="1"/>
      <c r="B5" s="1"/>
      <c r="C5" s="1"/>
      <c r="D5" s="1"/>
      <c r="E5" s="1"/>
      <c r="F5" s="1"/>
      <c r="G5" s="1"/>
      <c r="H5" s="1"/>
      <c r="I5" s="2"/>
    </row>
    <row r="6" spans="1:9" x14ac:dyDescent="0.3">
      <c r="A6" s="1"/>
      <c r="B6" s="1"/>
      <c r="C6" s="1"/>
      <c r="D6" s="1"/>
      <c r="E6" s="1"/>
      <c r="F6" s="1" t="s">
        <v>4</v>
      </c>
      <c r="G6" s="1"/>
      <c r="H6" s="1"/>
      <c r="I6" s="2"/>
    </row>
    <row r="7" spans="1:9" x14ac:dyDescent="0.3">
      <c r="A7" s="1"/>
      <c r="B7" s="1"/>
      <c r="C7" s="1"/>
      <c r="D7" s="1"/>
      <c r="E7" s="1"/>
      <c r="F7" s="1"/>
      <c r="G7" s="1" t="s">
        <v>5</v>
      </c>
      <c r="H7" s="1"/>
      <c r="I7" s="2"/>
    </row>
    <row r="8" spans="1:9" x14ac:dyDescent="0.3">
      <c r="A8" s="1"/>
      <c r="B8" s="1"/>
      <c r="C8" s="1"/>
      <c r="D8" s="1"/>
      <c r="E8" s="1"/>
      <c r="F8" s="1"/>
      <c r="G8" s="1"/>
      <c r="H8" s="1" t="s">
        <v>6</v>
      </c>
      <c r="I8" s="2">
        <v>643.84</v>
      </c>
    </row>
    <row r="9" spans="1:9" x14ac:dyDescent="0.3">
      <c r="A9" s="1"/>
      <c r="B9" s="1"/>
      <c r="C9" s="1"/>
      <c r="D9" s="1"/>
      <c r="E9" s="1"/>
      <c r="F9" s="1"/>
      <c r="G9" s="1"/>
      <c r="H9" s="1" t="s">
        <v>7</v>
      </c>
      <c r="I9" s="2">
        <v>1095.95</v>
      </c>
    </row>
    <row r="10" spans="1:9" x14ac:dyDescent="0.3">
      <c r="A10" s="1"/>
      <c r="B10" s="1"/>
      <c r="C10" s="1"/>
      <c r="D10" s="1"/>
      <c r="E10" s="1"/>
      <c r="F10" s="1"/>
      <c r="G10" s="1"/>
      <c r="H10" s="1" t="s">
        <v>8</v>
      </c>
      <c r="I10" s="2">
        <v>250</v>
      </c>
    </row>
    <row r="11" spans="1:9" ht="15" thickBot="1" x14ac:dyDescent="0.35">
      <c r="A11" s="1"/>
      <c r="B11" s="1"/>
      <c r="C11" s="1"/>
      <c r="D11" s="1"/>
      <c r="E11" s="1"/>
      <c r="F11" s="1"/>
      <c r="G11" s="1"/>
      <c r="H11" s="1" t="s">
        <v>9</v>
      </c>
      <c r="I11" s="3">
        <v>396.58</v>
      </c>
    </row>
    <row r="12" spans="1:9" ht="15" thickBot="1" x14ac:dyDescent="0.35">
      <c r="A12" s="1"/>
      <c r="B12" s="1"/>
      <c r="C12" s="1"/>
      <c r="D12" s="1"/>
      <c r="E12" s="1"/>
      <c r="F12" s="1"/>
      <c r="G12" s="1" t="s">
        <v>10</v>
      </c>
      <c r="H12" s="1"/>
      <c r="I12" s="4">
        <f>ROUND(SUM(I7:I11),5)</f>
        <v>2386.37</v>
      </c>
    </row>
    <row r="13" spans="1:9" ht="13.2" customHeight="1" x14ac:dyDescent="0.3">
      <c r="A13" s="1"/>
      <c r="B13" s="1"/>
      <c r="C13" s="1"/>
      <c r="D13" s="1"/>
      <c r="E13" s="1"/>
      <c r="F13" s="1" t="s">
        <v>11</v>
      </c>
      <c r="G13" s="1"/>
      <c r="H13" s="1"/>
      <c r="I13" s="2">
        <f>ROUND(I6+I12,5)</f>
        <v>2386.37</v>
      </c>
    </row>
    <row r="14" spans="1:9" ht="9.6" customHeight="1" thickBot="1" x14ac:dyDescent="0.35">
      <c r="A14" s="1"/>
      <c r="B14" s="1"/>
      <c r="C14" s="1"/>
      <c r="D14" s="1"/>
      <c r="E14" s="1"/>
      <c r="F14" s="1" t="s">
        <v>12</v>
      </c>
      <c r="G14" s="1"/>
      <c r="H14" s="1"/>
      <c r="I14" s="5">
        <v>60</v>
      </c>
    </row>
    <row r="15" spans="1:9" x14ac:dyDescent="0.3">
      <c r="A15" s="1"/>
      <c r="B15" s="1"/>
      <c r="C15" s="1"/>
      <c r="D15" s="1"/>
      <c r="E15" s="1" t="s">
        <v>13</v>
      </c>
      <c r="F15" s="1"/>
      <c r="G15" s="1"/>
      <c r="H15" s="1"/>
      <c r="I15" s="2">
        <f>ROUND(SUM(I4:I5)+SUM(I13:I14),5)</f>
        <v>2446.37</v>
      </c>
    </row>
    <row r="16" spans="1:9" ht="6.6" customHeight="1" thickBot="1" x14ac:dyDescent="0.35">
      <c r="A16" s="1"/>
      <c r="B16" s="1"/>
      <c r="C16" s="1"/>
      <c r="D16" s="1"/>
      <c r="E16" s="1"/>
      <c r="F16" s="1"/>
      <c r="G16" s="1"/>
      <c r="H16" s="1"/>
      <c r="I16" s="5"/>
    </row>
    <row r="17" spans="1:9" x14ac:dyDescent="0.3">
      <c r="A17" s="1"/>
      <c r="B17" s="1"/>
      <c r="C17" s="1"/>
      <c r="D17" s="1" t="s">
        <v>14</v>
      </c>
      <c r="E17" s="1"/>
      <c r="F17" s="1"/>
      <c r="G17" s="1"/>
      <c r="H17" s="1"/>
      <c r="I17" s="2">
        <f>ROUND(I3+SUM(I15:I16),5)</f>
        <v>2446.37</v>
      </c>
    </row>
    <row r="18" spans="1:9" ht="9.6" customHeight="1" x14ac:dyDescent="0.3">
      <c r="A18" s="1"/>
      <c r="B18" s="1"/>
      <c r="C18" s="1"/>
      <c r="D18" s="1" t="s">
        <v>15</v>
      </c>
      <c r="E18" s="1"/>
      <c r="F18" s="1"/>
      <c r="G18" s="1"/>
      <c r="H18" s="1"/>
      <c r="I18" s="2"/>
    </row>
    <row r="19" spans="1:9" x14ac:dyDescent="0.3">
      <c r="A19" s="1"/>
      <c r="B19" s="1"/>
      <c r="C19" s="1"/>
      <c r="D19" s="1"/>
      <c r="E19" s="1" t="s">
        <v>16</v>
      </c>
      <c r="F19" s="1"/>
      <c r="G19" s="1"/>
      <c r="H19" s="1"/>
      <c r="I19" s="2">
        <v>26</v>
      </c>
    </row>
    <row r="20" spans="1:9" x14ac:dyDescent="0.3">
      <c r="A20" s="1"/>
      <c r="B20" s="1"/>
      <c r="C20" s="1"/>
      <c r="D20" s="1"/>
      <c r="E20" s="1" t="s">
        <v>17</v>
      </c>
      <c r="F20" s="1"/>
      <c r="G20" s="1"/>
      <c r="H20" s="1"/>
      <c r="I20" s="2">
        <v>251</v>
      </c>
    </row>
    <row r="21" spans="1:9" x14ac:dyDescent="0.3">
      <c r="A21" s="1"/>
      <c r="B21" s="1"/>
      <c r="C21" s="1"/>
      <c r="D21" s="1"/>
      <c r="E21" s="1" t="s">
        <v>18</v>
      </c>
      <c r="F21" s="1"/>
      <c r="G21" s="1"/>
      <c r="H21" s="1"/>
      <c r="I21" s="2">
        <v>143.62</v>
      </c>
    </row>
    <row r="22" spans="1:9" x14ac:dyDescent="0.3">
      <c r="A22" s="1"/>
      <c r="B22" s="1"/>
      <c r="C22" s="1"/>
      <c r="D22" s="1"/>
      <c r="E22" s="1" t="s">
        <v>19</v>
      </c>
      <c r="F22" s="1"/>
      <c r="G22" s="1"/>
      <c r="H22" s="1"/>
      <c r="I22" s="2">
        <v>88.08</v>
      </c>
    </row>
    <row r="23" spans="1:9" x14ac:dyDescent="0.3">
      <c r="A23" s="1"/>
      <c r="B23" s="1"/>
      <c r="C23" s="1"/>
      <c r="D23" s="1"/>
      <c r="E23" s="1" t="s">
        <v>20</v>
      </c>
      <c r="F23" s="1"/>
      <c r="G23" s="1"/>
      <c r="H23" s="1"/>
      <c r="I23" s="2">
        <v>816</v>
      </c>
    </row>
    <row r="24" spans="1:9" x14ac:dyDescent="0.3">
      <c r="A24" s="1"/>
      <c r="B24" s="1"/>
      <c r="C24" s="1"/>
      <c r="D24" s="1"/>
      <c r="E24" s="1" t="s">
        <v>21</v>
      </c>
      <c r="F24" s="1"/>
      <c r="G24" s="1"/>
      <c r="H24" s="1"/>
      <c r="I24" s="2">
        <v>377.62</v>
      </c>
    </row>
    <row r="25" spans="1:9" x14ac:dyDescent="0.3">
      <c r="A25" s="1"/>
      <c r="B25" s="1"/>
      <c r="C25" s="1"/>
      <c r="D25" s="1"/>
      <c r="E25" s="1" t="s">
        <v>22</v>
      </c>
      <c r="F25" s="1"/>
      <c r="G25" s="1"/>
      <c r="H25" s="1"/>
      <c r="I25" s="2">
        <v>-171.16</v>
      </c>
    </row>
    <row r="26" spans="1:9" ht="15" thickBot="1" x14ac:dyDescent="0.35">
      <c r="A26" s="1"/>
      <c r="B26" s="1"/>
      <c r="C26" s="1"/>
      <c r="D26" s="1"/>
      <c r="E26" s="1" t="s">
        <v>23</v>
      </c>
      <c r="F26" s="1"/>
      <c r="G26" s="1"/>
      <c r="H26" s="1"/>
      <c r="I26" s="3">
        <v>-16</v>
      </c>
    </row>
    <row r="27" spans="1:9" ht="15" thickBot="1" x14ac:dyDescent="0.35">
      <c r="A27" s="1"/>
      <c r="B27" s="1"/>
      <c r="C27" s="1"/>
      <c r="D27" s="1" t="s">
        <v>24</v>
      </c>
      <c r="E27" s="1"/>
      <c r="F27" s="1"/>
      <c r="G27" s="1"/>
      <c r="H27" s="1"/>
      <c r="I27" s="4">
        <f>ROUND(SUM(I18:I26),5)</f>
        <v>1515.16</v>
      </c>
    </row>
    <row r="28" spans="1:9" ht="16.2" customHeight="1" x14ac:dyDescent="0.3">
      <c r="A28" s="1"/>
      <c r="B28" s="1"/>
      <c r="C28" s="1" t="s">
        <v>25</v>
      </c>
      <c r="D28" s="1"/>
      <c r="E28" s="1"/>
      <c r="F28" s="1"/>
      <c r="G28" s="1"/>
      <c r="H28" s="1"/>
      <c r="I28" s="2">
        <f>ROUND(I17-I27,5)</f>
        <v>931.21</v>
      </c>
    </row>
    <row r="29" spans="1:9" ht="13.8" customHeight="1" x14ac:dyDescent="0.3">
      <c r="A29" s="1"/>
      <c r="B29" s="1"/>
      <c r="C29" s="1"/>
      <c r="D29" s="1" t="s">
        <v>26</v>
      </c>
      <c r="E29" s="1"/>
      <c r="F29" s="1"/>
      <c r="G29" s="1"/>
      <c r="H29" s="1"/>
      <c r="I29" s="2"/>
    </row>
    <row r="30" spans="1:9" x14ac:dyDescent="0.3">
      <c r="A30" s="1"/>
      <c r="B30" s="1"/>
      <c r="C30" s="1"/>
      <c r="D30" s="1"/>
      <c r="E30" s="1" t="s">
        <v>27</v>
      </c>
      <c r="F30" s="1"/>
      <c r="G30" s="1"/>
      <c r="H30" s="1"/>
      <c r="I30" s="2"/>
    </row>
    <row r="31" spans="1:9" x14ac:dyDescent="0.3">
      <c r="A31" s="1"/>
      <c r="B31" s="1"/>
      <c r="C31" s="1"/>
      <c r="D31" s="1"/>
      <c r="E31" s="1"/>
      <c r="F31" s="1" t="s">
        <v>28</v>
      </c>
      <c r="G31" s="1"/>
      <c r="H31" s="1"/>
      <c r="I31" s="2">
        <v>45</v>
      </c>
    </row>
    <row r="32" spans="1:9" ht="7.8" customHeight="1" thickBot="1" x14ac:dyDescent="0.35">
      <c r="A32" s="1"/>
      <c r="B32" s="1"/>
      <c r="C32" s="1"/>
      <c r="D32" s="1"/>
      <c r="E32" s="1"/>
      <c r="F32" s="1"/>
      <c r="G32" s="1"/>
      <c r="H32" s="1"/>
      <c r="I32" s="5"/>
    </row>
    <row r="33" spans="1:9" x14ac:dyDescent="0.3">
      <c r="A33" s="1"/>
      <c r="B33" s="1"/>
      <c r="C33" s="1"/>
      <c r="D33" s="1"/>
      <c r="E33" s="1" t="s">
        <v>29</v>
      </c>
      <c r="F33" s="1"/>
      <c r="G33" s="1"/>
      <c r="H33" s="1"/>
      <c r="I33" s="2">
        <f>ROUND(SUM(I30:I32),5)</f>
        <v>45</v>
      </c>
    </row>
    <row r="34" spans="1:9" ht="10.199999999999999" customHeight="1" x14ac:dyDescent="0.3">
      <c r="A34" s="1"/>
      <c r="B34" s="1"/>
      <c r="C34" s="1"/>
      <c r="D34" s="1"/>
      <c r="E34" s="1"/>
      <c r="F34" s="1"/>
      <c r="G34" s="1"/>
      <c r="H34" s="1"/>
      <c r="I34" s="2"/>
    </row>
    <row r="35" spans="1:9" ht="7.8" customHeight="1" x14ac:dyDescent="0.3">
      <c r="A35" s="1"/>
      <c r="B35" s="1"/>
      <c r="C35" s="1"/>
      <c r="D35" s="1"/>
      <c r="E35" s="1"/>
      <c r="F35" s="1"/>
      <c r="G35" s="1"/>
      <c r="H35" s="1"/>
      <c r="I35" s="2"/>
    </row>
    <row r="36" spans="1:9" x14ac:dyDescent="0.3">
      <c r="A36" s="1"/>
      <c r="B36" s="1"/>
      <c r="C36" s="1"/>
      <c r="D36" s="1"/>
      <c r="E36" s="1" t="s">
        <v>30</v>
      </c>
      <c r="F36" s="1"/>
      <c r="G36" s="1"/>
      <c r="H36" s="1"/>
      <c r="I36" s="2"/>
    </row>
    <row r="37" spans="1:9" ht="4.8" customHeight="1" x14ac:dyDescent="0.3">
      <c r="A37" s="1"/>
      <c r="B37" s="1"/>
      <c r="C37" s="1"/>
      <c r="D37" s="1"/>
      <c r="E37" s="1"/>
      <c r="F37" s="1"/>
      <c r="G37" s="1"/>
      <c r="H37" s="1"/>
      <c r="I37" s="2"/>
    </row>
    <row r="38" spans="1:9" ht="4.2" customHeight="1" x14ac:dyDescent="0.3">
      <c r="A38" s="1"/>
      <c r="B38" s="1"/>
      <c r="C38" s="1"/>
      <c r="D38" s="1"/>
      <c r="E38" s="1"/>
      <c r="F38" s="1"/>
      <c r="G38" s="1"/>
      <c r="H38" s="1"/>
      <c r="I38" s="2"/>
    </row>
    <row r="39" spans="1:9" ht="5.4" customHeight="1" thickBot="1" x14ac:dyDescent="0.35">
      <c r="A39" s="1"/>
      <c r="B39" s="1"/>
      <c r="C39" s="1"/>
      <c r="D39" s="1"/>
      <c r="E39" s="1"/>
      <c r="F39" s="1"/>
      <c r="G39" s="1"/>
      <c r="H39" s="1"/>
      <c r="I39" s="5"/>
    </row>
    <row r="40" spans="1:9" x14ac:dyDescent="0.3">
      <c r="A40" s="1"/>
      <c r="B40" s="1"/>
      <c r="C40" s="1"/>
      <c r="D40" s="1"/>
      <c r="E40" s="1"/>
      <c r="F40" s="1" t="s">
        <v>31</v>
      </c>
      <c r="G40" s="1"/>
      <c r="H40" s="1"/>
      <c r="I40" s="2">
        <f>ROUND(SUM(I37:I39),5)</f>
        <v>0</v>
      </c>
    </row>
    <row r="41" spans="1:9" ht="9.6" customHeight="1" x14ac:dyDescent="0.3">
      <c r="A41" s="1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1"/>
      <c r="B42" s="1"/>
      <c r="C42" s="1"/>
      <c r="D42" s="1"/>
      <c r="E42" s="1"/>
      <c r="F42" s="1" t="s">
        <v>32</v>
      </c>
      <c r="G42" s="1"/>
      <c r="H42" s="1"/>
      <c r="I42" s="2"/>
    </row>
    <row r="43" spans="1:9" ht="4.2" customHeight="1" x14ac:dyDescent="0.3">
      <c r="A43" s="1"/>
      <c r="B43" s="1"/>
      <c r="C43" s="1"/>
      <c r="D43" s="1"/>
      <c r="E43" s="1"/>
      <c r="F43" s="1"/>
      <c r="G43" s="1"/>
      <c r="H43" s="1"/>
      <c r="I43" s="2"/>
    </row>
    <row r="44" spans="1:9" hidden="1" x14ac:dyDescent="0.3">
      <c r="A44" s="1"/>
      <c r="B44" s="1"/>
      <c r="C44" s="1"/>
      <c r="D44" s="1"/>
      <c r="E44" s="1"/>
      <c r="F44" s="1"/>
      <c r="G44" s="1"/>
      <c r="H44" s="1"/>
      <c r="I44" s="2"/>
    </row>
    <row r="45" spans="1:9" ht="15" thickBot="1" x14ac:dyDescent="0.35">
      <c r="A45" s="1"/>
      <c r="B45" s="1"/>
      <c r="C45" s="1"/>
      <c r="D45" s="1"/>
      <c r="E45" s="1"/>
      <c r="F45" s="1"/>
      <c r="G45" s="1" t="s">
        <v>5</v>
      </c>
      <c r="H45" s="1"/>
      <c r="I45" s="5">
        <v>540</v>
      </c>
    </row>
    <row r="46" spans="1:9" x14ac:dyDescent="0.3">
      <c r="A46" s="1"/>
      <c r="B46" s="1"/>
      <c r="C46" s="1"/>
      <c r="D46" s="1"/>
      <c r="E46" s="1"/>
      <c r="F46" s="1" t="s">
        <v>33</v>
      </c>
      <c r="G46" s="1"/>
      <c r="H46" s="1"/>
      <c r="I46" s="2">
        <f>ROUND(SUM(I42:I45),5)</f>
        <v>540</v>
      </c>
    </row>
    <row r="47" spans="1:9" ht="12" customHeight="1" x14ac:dyDescent="0.3">
      <c r="A47" s="1"/>
      <c r="B47" s="1"/>
      <c r="C47" s="1"/>
      <c r="D47" s="1"/>
      <c r="E47" s="1"/>
      <c r="F47" s="1" t="s">
        <v>34</v>
      </c>
      <c r="G47" s="1"/>
      <c r="H47" s="1"/>
      <c r="I47" s="2">
        <v>43</v>
      </c>
    </row>
    <row r="48" spans="1:9" x14ac:dyDescent="0.3">
      <c r="A48" s="1"/>
      <c r="B48" s="1"/>
      <c r="C48" s="1"/>
      <c r="D48" s="1"/>
      <c r="E48" s="1"/>
      <c r="F48" s="1" t="s">
        <v>35</v>
      </c>
      <c r="G48" s="1"/>
      <c r="H48" s="1"/>
      <c r="I48" s="2"/>
    </row>
    <row r="49" spans="1:9" ht="9" customHeight="1" x14ac:dyDescent="0.3">
      <c r="A49" s="1"/>
      <c r="B49" s="1"/>
      <c r="C49" s="1"/>
      <c r="D49" s="1"/>
      <c r="E49" s="1"/>
      <c r="F49" s="1"/>
      <c r="G49" s="1"/>
      <c r="H49" s="1"/>
      <c r="I49" s="2"/>
    </row>
    <row r="50" spans="1:9" x14ac:dyDescent="0.3">
      <c r="A50" s="1"/>
      <c r="B50" s="1"/>
      <c r="C50" s="1"/>
      <c r="D50" s="1"/>
      <c r="E50" s="1"/>
      <c r="F50" s="1" t="s">
        <v>5</v>
      </c>
      <c r="G50" s="1"/>
      <c r="H50" s="1"/>
      <c r="I50" s="2"/>
    </row>
    <row r="51" spans="1:9" x14ac:dyDescent="0.3">
      <c r="A51" s="1"/>
      <c r="B51" s="1"/>
      <c r="C51" s="1"/>
      <c r="D51" s="1"/>
      <c r="E51" s="1"/>
      <c r="F51" s="1"/>
      <c r="G51" s="1" t="s">
        <v>36</v>
      </c>
      <c r="H51" s="1"/>
      <c r="I51" s="2">
        <v>19.989999999999998</v>
      </c>
    </row>
    <row r="52" spans="1:9" ht="15" thickBot="1" x14ac:dyDescent="0.35">
      <c r="A52" s="1"/>
      <c r="B52" s="1"/>
      <c r="C52" s="1"/>
      <c r="D52" s="1"/>
      <c r="E52" s="1"/>
      <c r="F52" s="1"/>
      <c r="G52" s="1" t="s">
        <v>23</v>
      </c>
      <c r="H52" s="1"/>
      <c r="I52" s="5">
        <v>101.65</v>
      </c>
    </row>
    <row r="53" spans="1:9" x14ac:dyDescent="0.3">
      <c r="A53" s="1"/>
      <c r="B53" s="1"/>
      <c r="C53" s="1"/>
      <c r="D53" s="1"/>
      <c r="E53" s="1"/>
      <c r="F53" s="1" t="s">
        <v>10</v>
      </c>
      <c r="G53" s="1"/>
      <c r="H53" s="1"/>
      <c r="I53" s="2">
        <f>ROUND(SUM(I50:I52),5)</f>
        <v>121.64</v>
      </c>
    </row>
    <row r="54" spans="1:9" ht="9.6" customHeight="1" x14ac:dyDescent="0.3">
      <c r="A54" s="1"/>
      <c r="B54" s="1"/>
      <c r="C54" s="1"/>
      <c r="D54" s="1"/>
      <c r="E54" s="1"/>
      <c r="F54" s="1" t="s">
        <v>23</v>
      </c>
      <c r="G54" s="1"/>
      <c r="H54" s="1"/>
      <c r="I54" s="2">
        <v>55.11</v>
      </c>
    </row>
    <row r="55" spans="1:9" ht="15" thickBot="1" x14ac:dyDescent="0.35">
      <c r="A55" s="1"/>
      <c r="B55" s="1"/>
      <c r="C55" s="1"/>
      <c r="D55" s="1"/>
      <c r="E55" s="1"/>
      <c r="F55" s="1" t="s">
        <v>37</v>
      </c>
      <c r="G55" s="1"/>
      <c r="H55" s="1"/>
      <c r="I55" s="5">
        <v>50</v>
      </c>
    </row>
    <row r="56" spans="1:9" x14ac:dyDescent="0.3">
      <c r="A56" s="1"/>
      <c r="B56" s="1"/>
      <c r="C56" s="1"/>
      <c r="D56" s="1"/>
      <c r="E56" s="1" t="s">
        <v>38</v>
      </c>
      <c r="F56" s="1"/>
      <c r="G56" s="1"/>
      <c r="H56" s="1"/>
      <c r="I56" s="2">
        <f>ROUND(I36+SUM(I40:I41)+SUM(I46:I49)+SUM(I53:I55),5)</f>
        <v>809.75</v>
      </c>
    </row>
    <row r="57" spans="1:9" ht="6" customHeight="1" x14ac:dyDescent="0.3">
      <c r="A57" s="1"/>
      <c r="B57" s="1"/>
      <c r="C57" s="1"/>
      <c r="D57" s="1"/>
      <c r="E57" s="1"/>
      <c r="F57" s="1"/>
      <c r="G57" s="1"/>
      <c r="H57" s="1"/>
      <c r="I57" s="2"/>
    </row>
    <row r="58" spans="1:9" x14ac:dyDescent="0.3">
      <c r="A58" s="1"/>
      <c r="B58" s="1"/>
      <c r="C58" s="1"/>
      <c r="D58" s="1"/>
      <c r="E58" s="1"/>
      <c r="F58" s="1"/>
      <c r="G58" s="1"/>
      <c r="H58" s="1"/>
      <c r="I58" s="17"/>
    </row>
    <row r="59" spans="1:9" x14ac:dyDescent="0.3">
      <c r="A59" s="1"/>
      <c r="B59" s="1"/>
      <c r="C59" s="1"/>
      <c r="D59" s="1"/>
      <c r="E59" s="1"/>
      <c r="F59" s="1"/>
      <c r="G59" s="1"/>
      <c r="H59" s="1"/>
      <c r="I59" s="17"/>
    </row>
    <row r="60" spans="1:9" x14ac:dyDescent="0.3">
      <c r="A60" s="1"/>
      <c r="B60" s="1"/>
      <c r="C60" s="1"/>
      <c r="D60" s="1"/>
      <c r="E60" s="1"/>
      <c r="F60" s="1"/>
      <c r="G60" s="1"/>
      <c r="H60" s="1"/>
      <c r="I60" s="17"/>
    </row>
    <row r="61" spans="1:9" x14ac:dyDescent="0.3">
      <c r="A61" s="1"/>
      <c r="B61" s="1"/>
      <c r="C61" s="1"/>
      <c r="D61" s="1"/>
      <c r="E61" s="1"/>
      <c r="F61" s="1"/>
      <c r="G61" s="1"/>
      <c r="H61" s="1"/>
      <c r="I61" s="17"/>
    </row>
    <row r="62" spans="1:9" ht="15" thickBot="1" x14ac:dyDescent="0.35">
      <c r="A62" s="1"/>
      <c r="B62" s="1"/>
      <c r="C62" s="1"/>
      <c r="D62" s="1"/>
      <c r="E62" s="1"/>
      <c r="F62" s="1"/>
      <c r="G62" s="1"/>
      <c r="H62" s="1"/>
      <c r="I62" s="18"/>
    </row>
    <row r="63" spans="1:9" x14ac:dyDescent="0.3">
      <c r="A63" s="1"/>
      <c r="B63" s="1"/>
      <c r="C63" s="1"/>
      <c r="D63" s="1"/>
      <c r="E63" s="1"/>
      <c r="F63" s="1"/>
      <c r="G63" s="1"/>
      <c r="H63" s="1"/>
      <c r="I63" s="17"/>
    </row>
    <row r="64" spans="1:9" ht="3.6" customHeight="1" x14ac:dyDescent="0.3">
      <c r="A64" s="1"/>
      <c r="B64" s="1"/>
      <c r="C64" s="1"/>
      <c r="D64" s="1"/>
      <c r="E64" s="1"/>
      <c r="F64" s="1"/>
      <c r="G64" s="1"/>
      <c r="H64" s="1"/>
      <c r="I64" s="17"/>
    </row>
    <row r="65" spans="1:9" x14ac:dyDescent="0.3">
      <c r="A65" s="1"/>
      <c r="B65" s="1"/>
      <c r="C65" s="1"/>
      <c r="D65" s="1"/>
      <c r="E65" s="1"/>
      <c r="F65" s="1"/>
      <c r="G65" s="1"/>
      <c r="H65" s="1"/>
      <c r="I65" s="17"/>
    </row>
    <row r="66" spans="1:9" ht="15" thickBot="1" x14ac:dyDescent="0.35">
      <c r="A66" s="1"/>
      <c r="B66" s="1"/>
      <c r="C66" s="1"/>
      <c r="D66" s="1"/>
      <c r="E66" s="1"/>
      <c r="F66" s="1"/>
      <c r="G66" s="1"/>
      <c r="H66" s="1"/>
      <c r="I66" s="18"/>
    </row>
    <row r="67" spans="1:9" x14ac:dyDescent="0.3">
      <c r="A67" s="1"/>
      <c r="B67" s="1"/>
      <c r="C67" s="1"/>
      <c r="D67" s="1"/>
      <c r="E67" s="1"/>
      <c r="F67" s="1"/>
      <c r="G67" s="1"/>
      <c r="H67" s="1"/>
      <c r="I67" s="17"/>
    </row>
    <row r="68" spans="1:9" ht="5.4" customHeight="1" x14ac:dyDescent="0.3">
      <c r="A68" s="1"/>
      <c r="B68" s="1"/>
      <c r="C68" s="1"/>
      <c r="D68" s="1"/>
      <c r="E68" s="1"/>
      <c r="F68" s="1"/>
      <c r="G68" s="1"/>
      <c r="H68" s="1"/>
      <c r="I68" s="17"/>
    </row>
    <row r="69" spans="1:9" ht="4.8" customHeight="1" x14ac:dyDescent="0.3">
      <c r="A69" s="1"/>
      <c r="B69" s="1"/>
      <c r="C69" s="1"/>
      <c r="D69" s="1"/>
      <c r="E69" s="1"/>
      <c r="F69" s="1"/>
      <c r="G69" s="1"/>
      <c r="H69" s="1"/>
      <c r="I69" s="17"/>
    </row>
    <row r="70" spans="1:9" ht="6.6" customHeight="1" x14ac:dyDescent="0.3">
      <c r="A70" s="1"/>
      <c r="B70" s="1"/>
      <c r="C70" s="1"/>
      <c r="D70" s="1"/>
      <c r="E70" s="1"/>
      <c r="F70" s="1"/>
      <c r="G70" s="1"/>
      <c r="H70" s="1"/>
      <c r="I70" s="17"/>
    </row>
    <row r="71" spans="1:9" x14ac:dyDescent="0.3">
      <c r="A71" s="1"/>
      <c r="B71" s="1"/>
      <c r="C71" s="1"/>
      <c r="D71" s="1"/>
      <c r="E71" s="1" t="s">
        <v>39</v>
      </c>
      <c r="F71" s="1"/>
      <c r="G71" s="1"/>
      <c r="H71" s="1"/>
      <c r="I71" s="2">
        <v>21.11</v>
      </c>
    </row>
    <row r="72" spans="1:9" x14ac:dyDescent="0.3">
      <c r="A72" s="1"/>
      <c r="B72" s="1"/>
      <c r="C72" s="1"/>
      <c r="D72" s="1"/>
      <c r="E72" s="1" t="s">
        <v>40</v>
      </c>
      <c r="F72" s="1"/>
      <c r="G72" s="1"/>
      <c r="H72" s="1"/>
      <c r="I72" s="2"/>
    </row>
    <row r="73" spans="1:9" x14ac:dyDescent="0.3">
      <c r="A73" s="1"/>
      <c r="B73" s="1"/>
      <c r="C73" s="1"/>
      <c r="D73" s="1"/>
      <c r="E73" s="1" t="s">
        <v>41</v>
      </c>
      <c r="F73" s="1"/>
      <c r="G73" s="1"/>
      <c r="H73" s="1"/>
      <c r="I73" s="2"/>
    </row>
    <row r="74" spans="1:9" x14ac:dyDescent="0.3">
      <c r="A74" s="1"/>
      <c r="B74" s="1"/>
      <c r="C74" s="1"/>
      <c r="D74" s="1"/>
      <c r="E74" s="1"/>
      <c r="F74" s="1" t="s">
        <v>42</v>
      </c>
      <c r="G74" s="1"/>
      <c r="H74" s="1"/>
      <c r="I74" s="2"/>
    </row>
    <row r="75" spans="1:9" x14ac:dyDescent="0.3">
      <c r="A75" s="1"/>
      <c r="B75" s="1"/>
      <c r="C75" s="1"/>
      <c r="D75" s="1"/>
      <c r="E75" s="1"/>
      <c r="F75" s="1" t="s">
        <v>43</v>
      </c>
      <c r="G75" s="1"/>
      <c r="H75" s="1"/>
      <c r="I75" s="2">
        <v>150</v>
      </c>
    </row>
    <row r="76" spans="1:9" ht="15" thickBot="1" x14ac:dyDescent="0.35">
      <c r="A76" s="1"/>
      <c r="B76" s="1"/>
      <c r="C76" s="1"/>
      <c r="D76" s="1"/>
      <c r="E76" s="1"/>
      <c r="F76" s="1" t="s">
        <v>44</v>
      </c>
      <c r="G76" s="1"/>
      <c r="H76" s="1"/>
      <c r="I76" s="3"/>
    </row>
    <row r="77" spans="1:9" ht="15" thickBot="1" x14ac:dyDescent="0.35">
      <c r="A77" s="1"/>
      <c r="B77" s="1"/>
      <c r="C77" s="1"/>
      <c r="D77" s="1"/>
      <c r="E77" s="1" t="s">
        <v>45</v>
      </c>
      <c r="F77" s="1"/>
      <c r="G77" s="1"/>
      <c r="H77" s="1"/>
      <c r="I77" s="6">
        <f>ROUND(SUM(I73:I76),5)</f>
        <v>150</v>
      </c>
    </row>
    <row r="78" spans="1:9" ht="28.8" customHeight="1" thickBot="1" x14ac:dyDescent="0.35">
      <c r="A78" s="1"/>
      <c r="B78" s="1"/>
      <c r="C78" s="1"/>
      <c r="D78" s="1" t="s">
        <v>46</v>
      </c>
      <c r="E78" s="1"/>
      <c r="F78" s="1"/>
      <c r="G78" s="1"/>
      <c r="H78" s="1"/>
      <c r="I78" s="4">
        <f>ROUND(I29+SUM(I33:I35)+SUM(I56:I59)+I63+SUM(I67:I72)+I77,5)</f>
        <v>1025.8599999999999</v>
      </c>
    </row>
    <row r="79" spans="1:9" ht="28.8" customHeight="1" x14ac:dyDescent="0.3">
      <c r="A79" s="1"/>
      <c r="B79" s="1" t="s">
        <v>47</v>
      </c>
      <c r="C79" s="1"/>
      <c r="D79" s="1"/>
      <c r="E79" s="1"/>
      <c r="F79" s="1"/>
      <c r="G79" s="1"/>
      <c r="H79" s="1"/>
      <c r="I79" s="2">
        <f>ROUND(I2+I28-I78,5)</f>
        <v>-94.65</v>
      </c>
    </row>
    <row r="80" spans="1:9" ht="11.4" customHeight="1" x14ac:dyDescent="0.3">
      <c r="A80" s="1"/>
      <c r="B80" s="1"/>
      <c r="C80" s="1"/>
      <c r="D80" s="1"/>
      <c r="E80" s="1"/>
      <c r="F80" s="1"/>
      <c r="G80" s="1"/>
      <c r="H80" s="1"/>
      <c r="I80" s="2"/>
    </row>
    <row r="81" spans="1:9" x14ac:dyDescent="0.3">
      <c r="A81" s="1"/>
      <c r="B81" s="1"/>
      <c r="C81" s="1"/>
      <c r="D81" s="1"/>
      <c r="E81" s="1"/>
      <c r="F81" s="1"/>
      <c r="G81" s="1"/>
      <c r="H81" s="1"/>
      <c r="I81" s="2"/>
    </row>
    <row r="82" spans="1:9" ht="15" thickBot="1" x14ac:dyDescent="0.35">
      <c r="A82" s="1"/>
      <c r="B82" s="1"/>
      <c r="C82" s="1"/>
      <c r="D82" s="1"/>
      <c r="E82" s="1"/>
      <c r="F82" s="1"/>
      <c r="G82" s="1"/>
      <c r="H82" s="1"/>
      <c r="I82" s="3"/>
    </row>
    <row r="83" spans="1:9" ht="15" thickBot="1" x14ac:dyDescent="0.35">
      <c r="A83" s="1"/>
      <c r="B83" s="1"/>
      <c r="C83" s="1"/>
      <c r="D83" s="1"/>
      <c r="E83" s="1"/>
      <c r="F83" s="1"/>
      <c r="G83" s="1"/>
      <c r="H83" s="1"/>
      <c r="I83" s="6"/>
    </row>
    <row r="84" spans="1:9" ht="12" customHeight="1" thickBot="1" x14ac:dyDescent="0.35">
      <c r="A84" s="1"/>
      <c r="B84" s="1"/>
      <c r="C84" s="1"/>
      <c r="D84" s="1"/>
      <c r="E84" s="1"/>
      <c r="F84" s="1"/>
      <c r="G84" s="1"/>
      <c r="H84" s="1"/>
      <c r="I84" s="6"/>
    </row>
    <row r="85" spans="1:9" s="8" customFormat="1" ht="28.8" customHeight="1" thickBot="1" x14ac:dyDescent="0.25">
      <c r="A85" s="1" t="s">
        <v>48</v>
      </c>
      <c r="B85" s="1"/>
      <c r="C85" s="1"/>
      <c r="D85" s="1"/>
      <c r="E85" s="1"/>
      <c r="F85" s="1"/>
      <c r="G85" s="1"/>
      <c r="H85" s="1"/>
      <c r="I85" s="7">
        <f>ROUND(I79+I84,5)</f>
        <v>-94.65</v>
      </c>
    </row>
    <row r="86" spans="1:9" ht="15" thickTop="1" x14ac:dyDescent="0.3"/>
  </sheetData>
  <pageMargins left="0.7" right="0.7" top="0.75" bottom="0.75" header="0.25" footer="0.3"/>
  <pageSetup orientation="portrait" r:id="rId1"/>
  <headerFooter>
    <oddHeader>&amp;L&amp;"Arial,Bold"&amp;8 12:03 PM
&amp;"Arial,Bold"&amp;8 10/03/14
&amp;"Arial,Bold"&amp;8 Cash Basis&amp;C&amp;"Arial,Bold"&amp;12 Carter Farms/Carter Farms Rabbitry
&amp;"Arial,Bold"&amp;14 Profit &amp;&amp; Loss
&amp;"Arial,Bold"&amp;10 September 2014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2014-10-03T17:23:36Z</cp:lastPrinted>
  <dcterms:created xsi:type="dcterms:W3CDTF">2014-10-03T17:03:11Z</dcterms:created>
  <dcterms:modified xsi:type="dcterms:W3CDTF">2014-10-03T17:38:05Z</dcterms:modified>
</cp:coreProperties>
</file>